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0" activeTab="0"/>
  </bookViews>
  <sheets>
    <sheet name="日程表" sheetId="1" r:id="rId1"/>
  </sheets>
  <definedNames>
    <definedName name="_xlnm.Print_Area" localSheetId="0">'日程表'!$A$1:$S$51</definedName>
  </definedNames>
  <calcPr fullCalcOnLoad="1"/>
</workbook>
</file>

<file path=xl/sharedStrings.xml><?xml version="1.0" encoding="utf-8"?>
<sst xmlns="http://schemas.openxmlformats.org/spreadsheetml/2006/main" count="300" uniqueCount="140">
  <si>
    <t>エントリー締切り時刻</t>
  </si>
  <si>
    <t>CR責任者</t>
  </si>
  <si>
    <t>サーフェス</t>
  </si>
  <si>
    <t>種目・R</t>
  </si>
  <si>
    <t>第１日目</t>
  </si>
  <si>
    <t>CR</t>
  </si>
  <si>
    <t>試合</t>
  </si>
  <si>
    <t>１・２Ｒ　４ゲームマッチ3-3タイブレーク
３Ｒ～１セットマッチ</t>
  </si>
  <si>
    <t>小菅東テニスコート</t>
  </si>
  <si>
    <t>有明テニスの森公園　テニスコート</t>
  </si>
  <si>
    <t>予選ブロック記号</t>
  </si>
  <si>
    <t>オムニ６面　（8時～18時　　8時～10時は4面　)</t>
  </si>
  <si>
    <t>住所</t>
  </si>
  <si>
    <t xml:space="preserve">荒川区東尾久七丁目・町屋五丁目 </t>
  </si>
  <si>
    <t>尾久の原公園　テニスコート</t>
  </si>
  <si>
    <t>東金町　テニスコート</t>
  </si>
  <si>
    <t>最寄駅</t>
  </si>
  <si>
    <t>男子ダブルス予選</t>
  </si>
  <si>
    <t>オムニ５面（9時-18時）</t>
  </si>
  <si>
    <t>男子シングルス予選</t>
  </si>
  <si>
    <t>女子ダブルス予選</t>
  </si>
  <si>
    <t>9時</t>
  </si>
  <si>
    <t>11時</t>
  </si>
  <si>
    <t>12時</t>
  </si>
  <si>
    <t>10時</t>
  </si>
  <si>
    <t>本戦ブロック記号</t>
  </si>
  <si>
    <t>１セットマッチ</t>
  </si>
  <si>
    <t>熊野前</t>
  </si>
  <si>
    <t>会場</t>
  </si>
  <si>
    <t>　※会場の使い方で、ごみの持ち帰りが徹底できておりません。会場が借りれなくなりますので、顧問・選手・保護者・ゴミの持ち帰りの徹底をお願いします。各学校ゴミ袋をご持参するなどご対応お願いします。　ひどい場合学校単位でペナルティを提示いたします。</t>
  </si>
  <si>
    <t>　※熱中症予防に水分補給を十分に行ってください。　また突然のゲリラ暴雨・落雷に十分　気を付けてください。</t>
  </si>
  <si>
    <t>東京都葛飾区小菅3-1-1（小菅水再生センター屋上）</t>
  </si>
  <si>
    <t>堀切菖蒲園　　他</t>
  </si>
  <si>
    <t>葛飾区東金町8-27-1</t>
  </si>
  <si>
    <t>金町</t>
  </si>
  <si>
    <t>　</t>
  </si>
  <si>
    <t>佐々木（共栄学園）</t>
  </si>
  <si>
    <t>第6日目</t>
  </si>
  <si>
    <t>8月19日(土)</t>
  </si>
  <si>
    <t>8月20日(日)</t>
  </si>
  <si>
    <t>8月21日(月)</t>
  </si>
  <si>
    <t>8月22日(火)</t>
  </si>
  <si>
    <t>8月23日(水)</t>
  </si>
  <si>
    <t>8月26日(土)</t>
  </si>
  <si>
    <t>8月27日(日)</t>
  </si>
  <si>
    <t>第3日目</t>
  </si>
  <si>
    <t>第2日目</t>
  </si>
  <si>
    <t>第4日目</t>
  </si>
  <si>
    <t>第5日目</t>
  </si>
  <si>
    <t>芝浦工業大学付属中学校</t>
  </si>
  <si>
    <t>オムニ４面　（9時～17時）</t>
  </si>
  <si>
    <t>8/25　大会予備日　※会場未定</t>
  </si>
  <si>
    <t>8月28日(月)</t>
  </si>
  <si>
    <t>予備日</t>
  </si>
  <si>
    <t>岡田元宏（芝浦工大）</t>
  </si>
  <si>
    <t>オムニ５面　（8時～18時）</t>
  </si>
  <si>
    <t>オムニ６面　（8時～18時)</t>
  </si>
  <si>
    <t>男子シングルス</t>
  </si>
  <si>
    <t>梅田（上野学園）</t>
  </si>
  <si>
    <t>藤村崇（開成）林（開成）</t>
  </si>
  <si>
    <t>藤村崇（開成）　林（開成）</t>
  </si>
  <si>
    <t>ハード5面(Ａコート)
（9時～18時）</t>
  </si>
  <si>
    <t>男子・女子ダブルス本戦</t>
  </si>
  <si>
    <t>*日程は進行・天候等で変更することがあります。関係の選手・顧問の先生は事前に必ずチェックしてください。※変更がある場合修正版を8/18　8：00までにＵＰいたします。</t>
  </si>
  <si>
    <t>１・２・３Ｒ　４ゲームマッチ3-3タイブレーク
４Ｒ～１セットマッチ</t>
  </si>
  <si>
    <t>オムニ５面　（８時～18時）</t>
  </si>
  <si>
    <t>佐々木（共栄学園）</t>
  </si>
  <si>
    <t>Ｃ・Ｄ</t>
  </si>
  <si>
    <t>Ａ・Ｇ</t>
  </si>
  <si>
    <t>オムニ６面　（8時～18時　8時～10時は4面　)</t>
  </si>
  <si>
    <t>13時</t>
  </si>
  <si>
    <t>豊洲市場前</t>
  </si>
  <si>
    <t>Ｊ・Ｍ</t>
  </si>
  <si>
    <t>Ｅ・Ｌ</t>
  </si>
  <si>
    <t>Ｎ・Ｑ</t>
  </si>
  <si>
    <t>Ｒ・Ｓ</t>
  </si>
  <si>
    <t>未消化試合</t>
  </si>
  <si>
    <t>Ｂ・Ｄ・Ｆ・Ｇ</t>
  </si>
  <si>
    <t>Ａ・Ｃ・Ｅ・Ｈ</t>
  </si>
  <si>
    <t>Ｉ</t>
  </si>
  <si>
    <t>Ｉ・Ｌ・Ｍ</t>
  </si>
  <si>
    <t>Ｊ・Ｋ・Ｐ</t>
  </si>
  <si>
    <t>Ｎ・Ｏ・Ｒ・Ｓ</t>
  </si>
  <si>
    <t>Ｑ・Ｔ・Ｕ・Ｖ</t>
  </si>
  <si>
    <t>Ａ・Ｅ</t>
  </si>
  <si>
    <t>Ｈ・Ｉ</t>
  </si>
  <si>
    <t>Ｄ</t>
  </si>
  <si>
    <t>Ｃ・Ｊ</t>
  </si>
  <si>
    <t>Ｂ・Ｋ</t>
  </si>
  <si>
    <t>８/１９．２０未消化試合</t>
  </si>
  <si>
    <t>Ｂ・Ｃ・Ｉ・Ｌ</t>
  </si>
  <si>
    <t>Ａ・Ｄ・Ｅ・Ｆ</t>
  </si>
  <si>
    <t>Ｇ・Ｈ・Ｊ・Ｋ</t>
  </si>
  <si>
    <t>Ｍ・Ｎ・Ｏ・Ｐ</t>
  </si>
  <si>
    <t>未消化試合</t>
  </si>
  <si>
    <t>３－３０</t>
  </si>
  <si>
    <t>１．３２</t>
  </si>
  <si>
    <t>男子全員１－１６</t>
  </si>
  <si>
    <t>女子全員１－１６</t>
  </si>
  <si>
    <t>　※諸事情により日程が変更になる可能性があります。最終決定は8/1８（金）８：00までに確定します。　都度ご確認をお願いします。　　　　　　　　　　</t>
  </si>
  <si>
    <t>※セルフジャッジが出来ない選手の参加は認めません。テニスのルール・マナーの習得をお願いします。</t>
  </si>
  <si>
    <t>１・２Ｒ　４ゲームマッチ3-3タイブレーク
３Ｒ～１セットマッチ</t>
  </si>
  <si>
    <t>本戦シングルス32ドロー・ダブルス16ドロー</t>
  </si>
  <si>
    <t>予選</t>
  </si>
  <si>
    <t>女子シングルス</t>
  </si>
  <si>
    <t>男子ダブルス</t>
  </si>
  <si>
    <t>女子ダブルス</t>
  </si>
  <si>
    <t>野口（篠崎第二）</t>
  </si>
  <si>
    <t>篠原（かえつ有明）</t>
  </si>
  <si>
    <t>ＣＲ：篠原</t>
  </si>
  <si>
    <t>Ｆ・Ｇ・Ｍ</t>
  </si>
  <si>
    <t>Ｎ・Ｌ</t>
  </si>
  <si>
    <t>久道（瑞江）</t>
  </si>
  <si>
    <t>Ｂ・Ｐ</t>
  </si>
  <si>
    <t>Ｆ・Ｏ</t>
  </si>
  <si>
    <t>第６日目</t>
  </si>
  <si>
    <t>第７日目</t>
  </si>
  <si>
    <t>第８日目</t>
  </si>
  <si>
    <t>ドロー数</t>
  </si>
  <si>
    <t>8月24日(木)</t>
  </si>
  <si>
    <t>※代理監督の乱用は、避けてください。
※代理監督時正当な理由ではない場合、発覚した時点で失格となります。
※夏場の大会です。各校緊急時・不測の事態に対応できる体制をお願いします。</t>
  </si>
  <si>
    <t>Ｈ・Ｖ</t>
  </si>
  <si>
    <t>Ｋ・Ｕ</t>
  </si>
  <si>
    <t>Ｗ・Ｔ</t>
  </si>
  <si>
    <t>　阿久津（区立両国）</t>
  </si>
  <si>
    <t>辻（第二亀戸）</t>
  </si>
  <si>
    <t>野口（篠崎第二）根本（かえつ有明）</t>
  </si>
  <si>
    <t>男子シングルス本戦</t>
  </si>
  <si>
    <t>女子シングルス本戦</t>
  </si>
  <si>
    <t>未定</t>
  </si>
  <si>
    <t>梅田（上野学園）　　阿久津（区立両国）</t>
  </si>
  <si>
    <t>江東区豊洲6丁目2番7号</t>
  </si>
  <si>
    <t>江東区豊洲6丁目2番7号</t>
  </si>
  <si>
    <t>女子シングルス予選</t>
  </si>
  <si>
    <t>試合形式</t>
  </si>
  <si>
    <t>３Ｒまで4ゲーム先取３－３タイブレーク
以降1セットマッチ</t>
  </si>
  <si>
    <t>２Ｒまで4ゲーム先取３－３タイブレーク
以降１セットマッチ</t>
  </si>
  <si>
    <t>久道（瑞江）</t>
  </si>
  <si>
    <t>平成２９年度　東京都中学校新人テニス選手権大会(個人の部)　第５ブロック 日程　平成29年8月15日　６時30分　発表　</t>
  </si>
  <si>
    <t>佐々木（共栄学園）　梅田（上野学園）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</si>
</sst>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sz val="10"/>
      <name val="HGPｺﾞｼｯｸE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0"/>
      <name val="HG創英角ｺﾞｼｯｸUB"/>
      <family val="3"/>
    </font>
    <font>
      <sz val="12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20"/>
      <color indexed="63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333333"/>
      <name val="Calibri"/>
      <family val="3"/>
    </font>
    <font>
      <sz val="11"/>
      <color rgb="FF333333"/>
      <name val="ＭＳ Ｐゴシック"/>
      <family val="3"/>
    </font>
    <font>
      <sz val="20"/>
      <color rgb="FF333333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0" xfId="6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" fillId="34" borderId="18" xfId="61" applyFont="1" applyFill="1" applyBorder="1" applyAlignment="1">
      <alignment horizontal="center" vertical="center" shrinkToFit="1"/>
      <protection/>
    </xf>
    <xf numFmtId="0" fontId="8" fillId="34" borderId="19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vertical="center" shrinkToFit="1"/>
      <protection/>
    </xf>
    <xf numFmtId="0" fontId="7" fillId="33" borderId="0" xfId="61" applyFont="1" applyFill="1" applyBorder="1" applyAlignment="1">
      <alignment vertical="center" shrinkToFit="1"/>
      <protection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8" fillId="0" borderId="0" xfId="61" applyFont="1" applyFill="1" applyBorder="1" applyAlignment="1">
      <alignment horizontal="left" vertical="center"/>
      <protection/>
    </xf>
    <xf numFmtId="20" fontId="4" fillId="0" borderId="0" xfId="6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 wrapText="1"/>
    </xf>
    <xf numFmtId="20" fontId="4" fillId="0" borderId="0" xfId="61" applyNumberFormat="1" applyFont="1" applyFill="1" applyBorder="1" applyAlignment="1">
      <alignment horizontal="right" vertical="center"/>
      <protection/>
    </xf>
    <xf numFmtId="20" fontId="4" fillId="13" borderId="20" xfId="61" applyNumberFormat="1" applyFont="1" applyFill="1" applyBorder="1" applyAlignment="1">
      <alignment horizontal="right" vertical="center"/>
      <protection/>
    </xf>
    <xf numFmtId="20" fontId="4" fillId="12" borderId="21" xfId="61" applyNumberFormat="1" applyFont="1" applyFill="1" applyBorder="1" applyAlignment="1">
      <alignment horizontal="right" vertical="center"/>
      <protection/>
    </xf>
    <xf numFmtId="20" fontId="4" fillId="12" borderId="22" xfId="61" applyNumberFormat="1" applyFont="1" applyFill="1" applyBorder="1" applyAlignment="1">
      <alignment horizontal="right" vertical="center"/>
      <protection/>
    </xf>
    <xf numFmtId="20" fontId="4" fillId="35" borderId="23" xfId="61" applyNumberFormat="1" applyFont="1" applyFill="1" applyBorder="1" applyAlignment="1">
      <alignment horizontal="right" vertical="center"/>
      <protection/>
    </xf>
    <xf numFmtId="0" fontId="59" fillId="35" borderId="24" xfId="0" applyFont="1" applyFill="1" applyBorder="1" applyAlignment="1">
      <alignment vertical="center" wrapText="1"/>
    </xf>
    <xf numFmtId="0" fontId="10" fillId="33" borderId="0" xfId="61" applyFont="1" applyFill="1" applyBorder="1" applyAlignment="1">
      <alignment horizontal="right" vertical="center"/>
      <protection/>
    </xf>
    <xf numFmtId="0" fontId="10" fillId="33" borderId="0" xfId="6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56" fontId="10" fillId="33" borderId="0" xfId="61" applyNumberFormat="1" applyFont="1" applyFill="1" applyBorder="1" applyAlignment="1">
      <alignment vertical="center"/>
      <protection/>
    </xf>
    <xf numFmtId="20" fontId="4" fillId="36" borderId="23" xfId="61" applyNumberFormat="1" applyFont="1" applyFill="1" applyBorder="1" applyAlignment="1">
      <alignment horizontal="right" vertical="center"/>
      <protection/>
    </xf>
    <xf numFmtId="0" fontId="0" fillId="36" borderId="24" xfId="0" applyFill="1" applyBorder="1" applyAlignment="1">
      <alignment vertical="center" wrapText="1"/>
    </xf>
    <xf numFmtId="20" fontId="4" fillId="36" borderId="20" xfId="61" applyNumberFormat="1" applyFont="1" applyFill="1" applyBorder="1" applyAlignment="1">
      <alignment horizontal="right" vertical="center"/>
      <protection/>
    </xf>
    <xf numFmtId="0" fontId="0" fillId="36" borderId="25" xfId="0" applyFill="1" applyBorder="1" applyAlignment="1">
      <alignment vertical="center" wrapText="1"/>
    </xf>
    <xf numFmtId="20" fontId="4" fillId="7" borderId="23" xfId="61" applyNumberFormat="1" applyFont="1" applyFill="1" applyBorder="1" applyAlignment="1">
      <alignment horizontal="right" vertical="center"/>
      <protection/>
    </xf>
    <xf numFmtId="0" fontId="0" fillId="7" borderId="24" xfId="0" applyFill="1" applyBorder="1" applyAlignment="1">
      <alignment vertical="center" wrapText="1"/>
    </xf>
    <xf numFmtId="20" fontId="4" fillId="7" borderId="20" xfId="61" applyNumberFormat="1" applyFont="1" applyFill="1" applyBorder="1" applyAlignment="1">
      <alignment horizontal="right" vertical="center"/>
      <protection/>
    </xf>
    <xf numFmtId="0" fontId="0" fillId="7" borderId="25" xfId="0" applyFill="1" applyBorder="1" applyAlignment="1">
      <alignment vertical="center" wrapText="1"/>
    </xf>
    <xf numFmtId="20" fontId="4" fillId="36" borderId="20" xfId="61" applyNumberFormat="1" applyFont="1" applyFill="1" applyBorder="1" applyAlignment="1">
      <alignment vertical="center"/>
      <protection/>
    </xf>
    <xf numFmtId="0" fontId="0" fillId="36" borderId="24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center"/>
    </xf>
    <xf numFmtId="0" fontId="9" fillId="37" borderId="0" xfId="61" applyFont="1" applyFill="1" applyBorder="1" applyAlignment="1">
      <alignment horizontal="center" vertical="center" shrinkToFit="1"/>
      <protection/>
    </xf>
    <xf numFmtId="0" fontId="9" fillId="33" borderId="0" xfId="61" applyFont="1" applyFill="1" applyBorder="1" applyAlignment="1">
      <alignment horizontal="center" vertical="center" shrinkToFit="1"/>
      <protection/>
    </xf>
    <xf numFmtId="0" fontId="0" fillId="37" borderId="28" xfId="0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4" fillId="37" borderId="23" xfId="61" applyNumberFormat="1" applyFont="1" applyFill="1" applyBorder="1" applyAlignment="1">
      <alignment horizontal="right" vertical="center"/>
      <protection/>
    </xf>
    <xf numFmtId="0" fontId="0" fillId="37" borderId="24" xfId="0" applyFill="1" applyBorder="1" applyAlignment="1">
      <alignment vertical="center" wrapText="1"/>
    </xf>
    <xf numFmtId="20" fontId="4" fillId="37" borderId="20" xfId="61" applyNumberFormat="1" applyFont="1" applyFill="1" applyBorder="1" applyAlignment="1">
      <alignment vertical="center"/>
      <protection/>
    </xf>
    <xf numFmtId="0" fontId="0" fillId="37" borderId="25" xfId="0" applyFill="1" applyBorder="1" applyAlignment="1">
      <alignment vertical="center" wrapText="1"/>
    </xf>
    <xf numFmtId="0" fontId="0" fillId="37" borderId="28" xfId="0" applyFont="1" applyFill="1" applyBorder="1" applyAlignment="1">
      <alignment horizontal="center" vertical="center"/>
    </xf>
    <xf numFmtId="0" fontId="59" fillId="13" borderId="25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0" fillId="38" borderId="28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20" fontId="4" fillId="13" borderId="23" xfId="61" applyNumberFormat="1" applyFont="1" applyFill="1" applyBorder="1" applyAlignment="1">
      <alignment horizontal="right" vertical="center"/>
      <protection/>
    </xf>
    <xf numFmtId="56" fontId="59" fillId="13" borderId="24" xfId="0" applyNumberFormat="1" applyFont="1" applyFill="1" applyBorder="1" applyAlignment="1" quotePrefix="1">
      <alignment vertical="center" wrapText="1"/>
    </xf>
    <xf numFmtId="0" fontId="58" fillId="13" borderId="25" xfId="0" applyFont="1" applyFill="1" applyBorder="1" applyAlignment="1" quotePrefix="1">
      <alignment vertical="center" wrapText="1"/>
    </xf>
    <xf numFmtId="0" fontId="58" fillId="12" borderId="25" xfId="0" applyFont="1" applyFill="1" applyBorder="1" applyAlignment="1" quotePrefix="1">
      <alignment vertical="center" wrapText="1"/>
    </xf>
    <xf numFmtId="56" fontId="59" fillId="12" borderId="24" xfId="0" applyNumberFormat="1" applyFont="1" applyFill="1" applyBorder="1" applyAlignment="1" quotePrefix="1">
      <alignment vertical="center" wrapText="1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0" fillId="0" borderId="32" xfId="0" applyFont="1" applyBorder="1" applyAlignment="1">
      <alignment vertical="center"/>
    </xf>
    <xf numFmtId="0" fontId="62" fillId="33" borderId="32" xfId="61" applyFont="1" applyFill="1" applyBorder="1" applyAlignment="1">
      <alignment vertical="center"/>
      <protection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40" zoomScaleSheetLayoutView="40" zoomScalePageLayoutView="70" workbookViewId="0" topLeftCell="A1">
      <selection activeCell="L48" sqref="L48"/>
    </sheetView>
  </sheetViews>
  <sheetFormatPr defaultColWidth="9.140625" defaultRowHeight="15"/>
  <cols>
    <col min="1" max="1" width="14.421875" style="0" customWidth="1"/>
    <col min="2" max="4" width="20.57421875" style="0" customWidth="1"/>
    <col min="5" max="5" width="23.8515625" style="0" customWidth="1"/>
    <col min="6" max="10" width="20.57421875" style="0" customWidth="1"/>
    <col min="11" max="11" width="18.421875" style="0" customWidth="1"/>
    <col min="12" max="12" width="16.8515625" style="0" customWidth="1"/>
    <col min="13" max="13" width="19.28125" style="0" customWidth="1"/>
    <col min="14" max="14" width="19.00390625" style="0" customWidth="1"/>
    <col min="15" max="15" width="25.421875" style="0" customWidth="1"/>
    <col min="16" max="16" width="10.421875" style="0" customWidth="1"/>
    <col min="17" max="17" width="20.421875" style="0" customWidth="1"/>
    <col min="18" max="18" width="11.7109375" style="0" customWidth="1"/>
    <col min="19" max="19" width="36.28125" style="0" customWidth="1"/>
  </cols>
  <sheetData>
    <row r="1" spans="1:17" ht="37.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Q1" s="92" t="s">
        <v>102</v>
      </c>
    </row>
    <row r="2" spans="1:19" ht="40.5" customHeight="1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4"/>
      <c r="Q2" s="86" t="s">
        <v>103</v>
      </c>
      <c r="R2" s="86" t="s">
        <v>118</v>
      </c>
      <c r="S2" s="86" t="s">
        <v>134</v>
      </c>
    </row>
    <row r="3" spans="2:19" ht="19.5" customHeight="1">
      <c r="B3" s="19"/>
      <c r="C3" s="19"/>
      <c r="D3" s="20"/>
      <c r="E3" s="20"/>
      <c r="L3" s="14"/>
      <c r="M3" s="14"/>
      <c r="N3" s="14"/>
      <c r="Q3" s="95" t="s">
        <v>57</v>
      </c>
      <c r="R3" s="86">
        <v>32</v>
      </c>
      <c r="S3" s="97" t="s">
        <v>135</v>
      </c>
    </row>
    <row r="4" spans="1:19" ht="19.5" customHeight="1">
      <c r="A4" s="35" t="s">
        <v>4</v>
      </c>
      <c r="B4" s="36" t="s">
        <v>38</v>
      </c>
      <c r="C4" s="6"/>
      <c r="D4" s="6"/>
      <c r="E4" s="6"/>
      <c r="G4" s="35" t="s">
        <v>46</v>
      </c>
      <c r="H4" s="36" t="s">
        <v>39</v>
      </c>
      <c r="I4" s="6"/>
      <c r="J4" s="6"/>
      <c r="K4" s="6"/>
      <c r="L4" s="14"/>
      <c r="M4" s="35" t="s">
        <v>45</v>
      </c>
      <c r="N4" s="36" t="s">
        <v>40</v>
      </c>
      <c r="O4" s="6"/>
      <c r="P4" s="6"/>
      <c r="Q4" s="96" t="s">
        <v>104</v>
      </c>
      <c r="R4" s="86">
        <v>16</v>
      </c>
      <c r="S4" s="98"/>
    </row>
    <row r="5" spans="12:19" ht="19.5" customHeight="1" thickBot="1">
      <c r="L5" s="14"/>
      <c r="Q5" s="95" t="s">
        <v>105</v>
      </c>
      <c r="R5" s="86">
        <v>16</v>
      </c>
      <c r="S5" s="97" t="s">
        <v>136</v>
      </c>
    </row>
    <row r="6" spans="1:19" ht="19.5" customHeight="1">
      <c r="A6" s="3" t="s">
        <v>28</v>
      </c>
      <c r="B6" s="72" t="s">
        <v>15</v>
      </c>
      <c r="C6" s="73"/>
      <c r="D6" s="55" t="s">
        <v>49</v>
      </c>
      <c r="E6" s="53"/>
      <c r="F6" s="23" t="s">
        <v>35</v>
      </c>
      <c r="G6" s="3" t="s">
        <v>28</v>
      </c>
      <c r="H6" s="84" t="s">
        <v>8</v>
      </c>
      <c r="I6" s="85"/>
      <c r="J6" s="72" t="s">
        <v>15</v>
      </c>
      <c r="K6" s="73"/>
      <c r="L6" s="74"/>
      <c r="M6" s="3" t="s">
        <v>28</v>
      </c>
      <c r="N6" s="72" t="s">
        <v>15</v>
      </c>
      <c r="O6" s="73"/>
      <c r="Q6" s="95" t="s">
        <v>106</v>
      </c>
      <c r="R6" s="86">
        <v>8</v>
      </c>
      <c r="S6" s="98"/>
    </row>
    <row r="7" spans="1:15" ht="12.75">
      <c r="A7" s="1" t="s">
        <v>12</v>
      </c>
      <c r="B7" s="50" t="s">
        <v>33</v>
      </c>
      <c r="C7" s="51"/>
      <c r="D7" s="62" t="s">
        <v>132</v>
      </c>
      <c r="E7" s="63"/>
      <c r="F7" s="23"/>
      <c r="G7" s="1" t="s">
        <v>12</v>
      </c>
      <c r="H7" s="57" t="s">
        <v>31</v>
      </c>
      <c r="I7" s="58"/>
      <c r="J7" s="50" t="s">
        <v>33</v>
      </c>
      <c r="K7" s="51"/>
      <c r="L7" s="75"/>
      <c r="M7" s="1" t="s">
        <v>12</v>
      </c>
      <c r="N7" s="50" t="s">
        <v>33</v>
      </c>
      <c r="O7" s="51"/>
    </row>
    <row r="8" spans="1:15" ht="12.75">
      <c r="A8" s="1" t="s">
        <v>16</v>
      </c>
      <c r="B8" s="50" t="s">
        <v>34</v>
      </c>
      <c r="C8" s="51"/>
      <c r="D8" s="62" t="s">
        <v>71</v>
      </c>
      <c r="E8" s="63"/>
      <c r="F8" s="23"/>
      <c r="G8" s="1" t="s">
        <v>16</v>
      </c>
      <c r="H8" s="57" t="s">
        <v>32</v>
      </c>
      <c r="I8" s="58"/>
      <c r="J8" s="50" t="s">
        <v>34</v>
      </c>
      <c r="K8" s="51"/>
      <c r="L8" s="75"/>
      <c r="M8" s="1" t="s">
        <v>16</v>
      </c>
      <c r="N8" s="50" t="s">
        <v>34</v>
      </c>
      <c r="O8" s="51"/>
    </row>
    <row r="9" spans="1:15" ht="32.25" customHeight="1">
      <c r="A9" s="4" t="s">
        <v>2</v>
      </c>
      <c r="B9" s="52" t="s">
        <v>69</v>
      </c>
      <c r="C9" s="59"/>
      <c r="D9" s="52" t="s">
        <v>50</v>
      </c>
      <c r="E9" s="59"/>
      <c r="F9" s="24"/>
      <c r="G9" s="4" t="s">
        <v>2</v>
      </c>
      <c r="H9" s="52" t="s">
        <v>55</v>
      </c>
      <c r="I9" s="59"/>
      <c r="J9" s="52" t="s">
        <v>56</v>
      </c>
      <c r="K9" s="59"/>
      <c r="L9" s="76"/>
      <c r="M9" s="4" t="s">
        <v>2</v>
      </c>
      <c r="N9" s="52" t="s">
        <v>69</v>
      </c>
      <c r="O9" s="59"/>
    </row>
    <row r="10" spans="1:20" ht="36" customHeight="1">
      <c r="A10" s="4" t="s">
        <v>3</v>
      </c>
      <c r="B10" s="50" t="s">
        <v>19</v>
      </c>
      <c r="C10" s="51"/>
      <c r="D10" s="50" t="s">
        <v>19</v>
      </c>
      <c r="E10" s="51"/>
      <c r="F10" s="25"/>
      <c r="G10" s="4" t="s">
        <v>3</v>
      </c>
      <c r="H10" s="50" t="s">
        <v>133</v>
      </c>
      <c r="I10" s="51"/>
      <c r="J10" s="50" t="s">
        <v>133</v>
      </c>
      <c r="K10" s="51"/>
      <c r="L10" s="75"/>
      <c r="M10" s="4" t="s">
        <v>3</v>
      </c>
      <c r="N10" s="64" t="s">
        <v>17</v>
      </c>
      <c r="O10" s="65"/>
      <c r="T10">
        <f>5*10*2</f>
        <v>100</v>
      </c>
    </row>
    <row r="11" spans="1:20" ht="33" customHeight="1">
      <c r="A11" s="4" t="s">
        <v>6</v>
      </c>
      <c r="B11" s="60" t="s">
        <v>64</v>
      </c>
      <c r="C11" s="61"/>
      <c r="D11" s="60" t="s">
        <v>64</v>
      </c>
      <c r="E11" s="61"/>
      <c r="F11" s="24"/>
      <c r="G11" s="4" t="s">
        <v>6</v>
      </c>
      <c r="H11" s="60" t="s">
        <v>64</v>
      </c>
      <c r="I11" s="61"/>
      <c r="J11" s="60" t="s">
        <v>64</v>
      </c>
      <c r="K11" s="61"/>
      <c r="L11" s="24"/>
      <c r="M11" s="4" t="s">
        <v>6</v>
      </c>
      <c r="N11" s="60" t="s">
        <v>101</v>
      </c>
      <c r="O11" s="61"/>
      <c r="T11">
        <f>100/8</f>
        <v>12.5</v>
      </c>
    </row>
    <row r="12" spans="1:15" ht="19.5" customHeight="1">
      <c r="A12" s="4" t="s">
        <v>1</v>
      </c>
      <c r="B12" s="50" t="s">
        <v>36</v>
      </c>
      <c r="C12" s="51"/>
      <c r="D12" s="50" t="s">
        <v>54</v>
      </c>
      <c r="E12" s="51"/>
      <c r="F12" s="14"/>
      <c r="G12" s="4" t="s">
        <v>1</v>
      </c>
      <c r="H12" s="50" t="s">
        <v>124</v>
      </c>
      <c r="I12" s="51"/>
      <c r="J12" s="50" t="s">
        <v>36</v>
      </c>
      <c r="K12" s="51"/>
      <c r="L12" s="75"/>
      <c r="M12" s="4" t="s">
        <v>1</v>
      </c>
      <c r="N12" s="50" t="s">
        <v>36</v>
      </c>
      <c r="O12" s="51"/>
    </row>
    <row r="13" spans="1:15" ht="30" customHeight="1">
      <c r="A13" s="4" t="s">
        <v>5</v>
      </c>
      <c r="B13" s="50" t="s">
        <v>112</v>
      </c>
      <c r="C13" s="51"/>
      <c r="D13" s="50"/>
      <c r="E13" s="51"/>
      <c r="F13" s="25"/>
      <c r="G13" s="4" t="s">
        <v>5</v>
      </c>
      <c r="H13" s="50" t="s">
        <v>125</v>
      </c>
      <c r="I13" s="51"/>
      <c r="J13" s="50" t="s">
        <v>107</v>
      </c>
      <c r="K13" s="51"/>
      <c r="L13" s="75"/>
      <c r="M13" s="4" t="s">
        <v>5</v>
      </c>
      <c r="N13" s="66" t="s">
        <v>107</v>
      </c>
      <c r="O13" s="67"/>
    </row>
    <row r="14" spans="1:15" ht="12.75">
      <c r="A14" s="1"/>
      <c r="B14" s="17" t="s">
        <v>0</v>
      </c>
      <c r="C14" s="18" t="s">
        <v>10</v>
      </c>
      <c r="D14" s="17" t="s">
        <v>0</v>
      </c>
      <c r="E14" s="18" t="s">
        <v>10</v>
      </c>
      <c r="F14" s="26"/>
      <c r="G14" s="1"/>
      <c r="H14" s="17" t="s">
        <v>0</v>
      </c>
      <c r="I14" s="18" t="s">
        <v>10</v>
      </c>
      <c r="J14" s="17" t="s">
        <v>0</v>
      </c>
      <c r="K14" s="18" t="s">
        <v>10</v>
      </c>
      <c r="L14" s="26"/>
      <c r="M14" s="1"/>
      <c r="N14" s="17" t="s">
        <v>0</v>
      </c>
      <c r="O14" s="18" t="s">
        <v>10</v>
      </c>
    </row>
    <row r="15" spans="1:15" ht="30" customHeight="1">
      <c r="A15" s="1"/>
      <c r="B15" s="40">
        <v>0.34375</v>
      </c>
      <c r="C15" s="41" t="s">
        <v>68</v>
      </c>
      <c r="D15" s="40" t="s">
        <v>21</v>
      </c>
      <c r="E15" s="41" t="s">
        <v>67</v>
      </c>
      <c r="F15" s="28"/>
      <c r="G15" s="1"/>
      <c r="H15" s="44">
        <v>0.34375</v>
      </c>
      <c r="I15" s="45" t="s">
        <v>77</v>
      </c>
      <c r="J15" s="44">
        <v>0.34375</v>
      </c>
      <c r="K15" s="45" t="s">
        <v>78</v>
      </c>
      <c r="L15" s="28"/>
      <c r="M15" s="1"/>
      <c r="N15" s="40">
        <v>0.34375</v>
      </c>
      <c r="O15" s="41" t="s">
        <v>84</v>
      </c>
    </row>
    <row r="16" spans="1:15" ht="30" customHeight="1">
      <c r="A16" s="1"/>
      <c r="B16" s="40" t="s">
        <v>24</v>
      </c>
      <c r="C16" s="41" t="s">
        <v>72</v>
      </c>
      <c r="D16" s="40" t="s">
        <v>22</v>
      </c>
      <c r="E16" s="41" t="s">
        <v>121</v>
      </c>
      <c r="F16" s="28"/>
      <c r="G16" s="1"/>
      <c r="H16" s="44" t="s">
        <v>24</v>
      </c>
      <c r="I16" s="45" t="s">
        <v>80</v>
      </c>
      <c r="J16" s="44" t="s">
        <v>24</v>
      </c>
      <c r="K16" s="45" t="s">
        <v>81</v>
      </c>
      <c r="L16" s="28"/>
      <c r="M16" s="1"/>
      <c r="N16" s="40" t="s">
        <v>24</v>
      </c>
      <c r="O16" s="41" t="s">
        <v>85</v>
      </c>
    </row>
    <row r="17" spans="1:15" ht="30" customHeight="1" thickBot="1">
      <c r="A17" s="5"/>
      <c r="B17" s="42" t="s">
        <v>23</v>
      </c>
      <c r="C17" s="43" t="s">
        <v>74</v>
      </c>
      <c r="D17" s="42" t="s">
        <v>70</v>
      </c>
      <c r="E17" s="43"/>
      <c r="F17" s="28"/>
      <c r="G17" s="5"/>
      <c r="H17" s="46" t="s">
        <v>23</v>
      </c>
      <c r="I17" s="47" t="s">
        <v>82</v>
      </c>
      <c r="J17" s="46" t="s">
        <v>23</v>
      </c>
      <c r="K17" s="47" t="s">
        <v>83</v>
      </c>
      <c r="L17" s="28"/>
      <c r="M17" s="1"/>
      <c r="N17" s="77" t="s">
        <v>23</v>
      </c>
      <c r="O17" s="78" t="s">
        <v>89</v>
      </c>
    </row>
    <row r="18" spans="1:15" ht="30" customHeight="1" thickBot="1">
      <c r="A18" s="38"/>
      <c r="B18" s="29"/>
      <c r="C18" s="28"/>
      <c r="D18" s="29"/>
      <c r="E18" s="28"/>
      <c r="F18" s="28"/>
      <c r="G18" s="14"/>
      <c r="H18" s="29"/>
      <c r="I18" s="28"/>
      <c r="J18" s="29"/>
      <c r="K18" s="28"/>
      <c r="L18" s="28"/>
      <c r="M18" s="5"/>
      <c r="N18" s="79"/>
      <c r="O18" s="80"/>
    </row>
    <row r="19" spans="1:17" ht="30" customHeight="1">
      <c r="A19" s="38"/>
      <c r="B19" s="29"/>
      <c r="C19" s="28"/>
      <c r="D19" s="29"/>
      <c r="E19" s="28"/>
      <c r="F19" s="28"/>
      <c r="G19" s="14"/>
      <c r="H19" s="29"/>
      <c r="I19" s="28"/>
      <c r="J19" s="29"/>
      <c r="K19" s="28"/>
      <c r="M19" s="38"/>
      <c r="N19" s="27"/>
      <c r="O19" s="28"/>
      <c r="P19" s="27"/>
      <c r="Q19" s="28"/>
    </row>
    <row r="20" spans="2:14" ht="10.5" customHeight="1">
      <c r="B20" s="19"/>
      <c r="C20" s="19"/>
      <c r="D20" s="20"/>
      <c r="E20" s="20"/>
      <c r="L20" s="14"/>
      <c r="M20" s="14"/>
      <c r="N20" s="14"/>
    </row>
    <row r="21" spans="1:18" ht="13.5">
      <c r="A21" s="35" t="s">
        <v>47</v>
      </c>
      <c r="B21" s="36" t="s">
        <v>41</v>
      </c>
      <c r="C21" s="6"/>
      <c r="D21" s="6"/>
      <c r="E21" s="6"/>
      <c r="G21" s="35" t="s">
        <v>48</v>
      </c>
      <c r="H21" s="36" t="s">
        <v>42</v>
      </c>
      <c r="K21" s="6"/>
      <c r="L21" s="6"/>
      <c r="M21" s="6"/>
      <c r="Q21" s="35" t="s">
        <v>115</v>
      </c>
      <c r="R21" s="36" t="s">
        <v>119</v>
      </c>
    </row>
    <row r="22" spans="8:15" ht="6.75" customHeight="1" thickBot="1">
      <c r="H22" s="14"/>
      <c r="O22" s="14"/>
    </row>
    <row r="23" spans="1:19" ht="18" customHeight="1">
      <c r="A23" s="3" t="s">
        <v>28</v>
      </c>
      <c r="B23" s="84" t="s">
        <v>8</v>
      </c>
      <c r="C23" s="85"/>
      <c r="D23" s="55" t="s">
        <v>49</v>
      </c>
      <c r="E23" s="53"/>
      <c r="G23" s="3" t="s">
        <v>28</v>
      </c>
      <c r="H23" s="55" t="s">
        <v>14</v>
      </c>
      <c r="I23" s="56"/>
      <c r="J23" s="55" t="s">
        <v>49</v>
      </c>
      <c r="K23" s="53"/>
      <c r="L23" s="84" t="s">
        <v>8</v>
      </c>
      <c r="M23" s="85"/>
      <c r="N23" s="72" t="s">
        <v>15</v>
      </c>
      <c r="O23" s="73"/>
      <c r="Q23" s="3" t="s">
        <v>28</v>
      </c>
      <c r="R23" s="55" t="s">
        <v>14</v>
      </c>
      <c r="S23" s="56"/>
    </row>
    <row r="24" spans="1:19" ht="18" customHeight="1">
      <c r="A24" s="1" t="s">
        <v>12</v>
      </c>
      <c r="B24" s="57" t="s">
        <v>31</v>
      </c>
      <c r="C24" s="58"/>
      <c r="D24" s="62" t="s">
        <v>131</v>
      </c>
      <c r="E24" s="63"/>
      <c r="G24" s="1" t="s">
        <v>12</v>
      </c>
      <c r="H24" s="50" t="s">
        <v>13</v>
      </c>
      <c r="I24" s="51"/>
      <c r="J24" s="62" t="s">
        <v>132</v>
      </c>
      <c r="K24" s="63"/>
      <c r="L24" s="57" t="s">
        <v>31</v>
      </c>
      <c r="M24" s="58"/>
      <c r="N24" s="50" t="s">
        <v>33</v>
      </c>
      <c r="O24" s="51"/>
      <c r="Q24" s="1" t="s">
        <v>12</v>
      </c>
      <c r="R24" s="50" t="s">
        <v>13</v>
      </c>
      <c r="S24" s="51"/>
    </row>
    <row r="25" spans="1:19" ht="18" customHeight="1">
      <c r="A25" s="1" t="s">
        <v>16</v>
      </c>
      <c r="B25" s="57" t="s">
        <v>32</v>
      </c>
      <c r="C25" s="58"/>
      <c r="D25" s="62" t="s">
        <v>71</v>
      </c>
      <c r="E25" s="63"/>
      <c r="G25" s="1" t="s">
        <v>16</v>
      </c>
      <c r="H25" s="50" t="s">
        <v>27</v>
      </c>
      <c r="I25" s="51"/>
      <c r="J25" s="62" t="s">
        <v>71</v>
      </c>
      <c r="K25" s="63"/>
      <c r="L25" s="57" t="s">
        <v>32</v>
      </c>
      <c r="M25" s="58"/>
      <c r="N25" s="50" t="s">
        <v>34</v>
      </c>
      <c r="O25" s="51"/>
      <c r="Q25" s="1" t="s">
        <v>16</v>
      </c>
      <c r="R25" s="50" t="s">
        <v>27</v>
      </c>
      <c r="S25" s="51"/>
    </row>
    <row r="26" spans="1:19" ht="32.25" customHeight="1">
      <c r="A26" s="4" t="s">
        <v>2</v>
      </c>
      <c r="B26" s="52" t="s">
        <v>55</v>
      </c>
      <c r="C26" s="59"/>
      <c r="D26" s="52" t="s">
        <v>50</v>
      </c>
      <c r="E26" s="59"/>
      <c r="G26" s="4" t="s">
        <v>2</v>
      </c>
      <c r="H26" s="52" t="s">
        <v>18</v>
      </c>
      <c r="I26" s="59"/>
      <c r="J26" s="52" t="s">
        <v>50</v>
      </c>
      <c r="K26" s="59"/>
      <c r="L26" s="52" t="s">
        <v>65</v>
      </c>
      <c r="M26" s="59"/>
      <c r="N26" s="52" t="s">
        <v>11</v>
      </c>
      <c r="O26" s="59"/>
      <c r="Q26" s="4" t="s">
        <v>2</v>
      </c>
      <c r="R26" s="52" t="s">
        <v>18</v>
      </c>
      <c r="S26" s="59"/>
    </row>
    <row r="27" spans="1:19" ht="36" customHeight="1">
      <c r="A27" s="4" t="s">
        <v>3</v>
      </c>
      <c r="B27" s="50" t="s">
        <v>19</v>
      </c>
      <c r="C27" s="51"/>
      <c r="D27" s="50" t="s">
        <v>19</v>
      </c>
      <c r="E27" s="51"/>
      <c r="G27" s="4" t="s">
        <v>3</v>
      </c>
      <c r="H27" s="64" t="s">
        <v>17</v>
      </c>
      <c r="I27" s="65"/>
      <c r="J27" s="64" t="s">
        <v>17</v>
      </c>
      <c r="K27" s="65"/>
      <c r="L27" s="64" t="s">
        <v>20</v>
      </c>
      <c r="M27" s="65"/>
      <c r="N27" s="64" t="s">
        <v>20</v>
      </c>
      <c r="O27" s="65"/>
      <c r="Q27" s="4" t="s">
        <v>3</v>
      </c>
      <c r="R27" s="50" t="s">
        <v>19</v>
      </c>
      <c r="S27" s="51"/>
    </row>
    <row r="28" spans="1:19" ht="33" customHeight="1">
      <c r="A28" s="4" t="s">
        <v>6</v>
      </c>
      <c r="B28" s="60" t="s">
        <v>64</v>
      </c>
      <c r="C28" s="61"/>
      <c r="D28" s="60" t="s">
        <v>64</v>
      </c>
      <c r="E28" s="61"/>
      <c r="G28" s="4" t="s">
        <v>6</v>
      </c>
      <c r="H28" s="60" t="s">
        <v>7</v>
      </c>
      <c r="I28" s="61"/>
      <c r="J28" s="60" t="s">
        <v>7</v>
      </c>
      <c r="K28" s="61"/>
      <c r="L28" s="60" t="s">
        <v>7</v>
      </c>
      <c r="M28" s="61"/>
      <c r="N28" s="60" t="s">
        <v>7</v>
      </c>
      <c r="O28" s="61"/>
      <c r="Q28" s="4" t="s">
        <v>6</v>
      </c>
      <c r="R28" s="60" t="s">
        <v>64</v>
      </c>
      <c r="S28" s="61"/>
    </row>
    <row r="29" spans="1:19" ht="15" customHeight="1">
      <c r="A29" s="4" t="s">
        <v>1</v>
      </c>
      <c r="B29" s="50" t="s">
        <v>130</v>
      </c>
      <c r="C29" s="51"/>
      <c r="D29" s="50" t="s">
        <v>54</v>
      </c>
      <c r="E29" s="51"/>
      <c r="G29" s="4" t="s">
        <v>1</v>
      </c>
      <c r="H29" s="50" t="s">
        <v>59</v>
      </c>
      <c r="I29" s="51"/>
      <c r="J29" s="50" t="s">
        <v>54</v>
      </c>
      <c r="K29" s="51"/>
      <c r="L29" s="50" t="s">
        <v>58</v>
      </c>
      <c r="M29" s="51"/>
      <c r="N29" s="50" t="s">
        <v>36</v>
      </c>
      <c r="O29" s="51"/>
      <c r="Q29" s="4" t="s">
        <v>1</v>
      </c>
      <c r="R29" s="50" t="s">
        <v>60</v>
      </c>
      <c r="S29" s="51"/>
    </row>
    <row r="30" spans="1:19" ht="30" customHeight="1">
      <c r="A30" s="4" t="s">
        <v>5</v>
      </c>
      <c r="B30" s="50"/>
      <c r="C30" s="51"/>
      <c r="D30" s="50"/>
      <c r="E30" s="51"/>
      <c r="G30" s="4" t="s">
        <v>5</v>
      </c>
      <c r="H30" s="52"/>
      <c r="I30" s="51"/>
      <c r="J30" s="50"/>
      <c r="K30" s="51"/>
      <c r="L30" s="66" t="s">
        <v>137</v>
      </c>
      <c r="M30" s="67"/>
      <c r="N30" s="50" t="s">
        <v>107</v>
      </c>
      <c r="O30" s="51"/>
      <c r="Q30" s="4" t="s">
        <v>5</v>
      </c>
      <c r="R30" s="52"/>
      <c r="S30" s="51"/>
    </row>
    <row r="31" spans="1:19" ht="12.75">
      <c r="A31" s="1"/>
      <c r="B31" s="17" t="s">
        <v>0</v>
      </c>
      <c r="C31" s="18" t="s">
        <v>10</v>
      </c>
      <c r="D31" s="17" t="s">
        <v>0</v>
      </c>
      <c r="E31" s="18" t="s">
        <v>10</v>
      </c>
      <c r="G31" s="1"/>
      <c r="H31" s="17" t="s">
        <v>0</v>
      </c>
      <c r="I31" s="18" t="s">
        <v>10</v>
      </c>
      <c r="J31" s="17" t="s">
        <v>0</v>
      </c>
      <c r="K31" s="18" t="s">
        <v>10</v>
      </c>
      <c r="L31" s="17" t="s">
        <v>0</v>
      </c>
      <c r="M31" s="18" t="s">
        <v>10</v>
      </c>
      <c r="N31" s="17" t="s">
        <v>0</v>
      </c>
      <c r="O31" s="18" t="s">
        <v>10</v>
      </c>
      <c r="Q31" s="1"/>
      <c r="R31" s="17" t="s">
        <v>0</v>
      </c>
      <c r="S31" s="18" t="s">
        <v>10</v>
      </c>
    </row>
    <row r="32" spans="1:21" ht="30" customHeight="1">
      <c r="A32" s="1"/>
      <c r="B32" s="40">
        <v>0.34375</v>
      </c>
      <c r="C32" s="41" t="s">
        <v>122</v>
      </c>
      <c r="D32" s="40" t="s">
        <v>21</v>
      </c>
      <c r="E32" s="41" t="s">
        <v>75</v>
      </c>
      <c r="G32" s="1"/>
      <c r="H32" s="40">
        <v>0.3854166666666667</v>
      </c>
      <c r="I32" s="41" t="s">
        <v>110</v>
      </c>
      <c r="J32" s="40" t="s">
        <v>21</v>
      </c>
      <c r="K32" s="41" t="s">
        <v>87</v>
      </c>
      <c r="L32" s="44">
        <v>0.34375</v>
      </c>
      <c r="M32" s="45" t="s">
        <v>91</v>
      </c>
      <c r="N32" s="44">
        <v>0.34375</v>
      </c>
      <c r="O32" s="45" t="s">
        <v>90</v>
      </c>
      <c r="Q32" s="1"/>
      <c r="R32" s="40">
        <v>0.3854166666666667</v>
      </c>
      <c r="S32" s="41" t="s">
        <v>73</v>
      </c>
      <c r="U32">
        <f>9*5*2</f>
        <v>90</v>
      </c>
    </row>
    <row r="33" spans="1:21" ht="30" customHeight="1">
      <c r="A33" s="1"/>
      <c r="B33" s="40" t="s">
        <v>24</v>
      </c>
      <c r="C33" s="41" t="s">
        <v>79</v>
      </c>
      <c r="D33" s="40" t="s">
        <v>22</v>
      </c>
      <c r="E33" s="41" t="s">
        <v>123</v>
      </c>
      <c r="G33" s="1"/>
      <c r="H33" s="40" t="s">
        <v>22</v>
      </c>
      <c r="I33" s="41" t="s">
        <v>111</v>
      </c>
      <c r="J33" s="40" t="s">
        <v>22</v>
      </c>
      <c r="K33" s="41" t="s">
        <v>88</v>
      </c>
      <c r="L33" s="44" t="s">
        <v>24</v>
      </c>
      <c r="M33" s="45" t="s">
        <v>92</v>
      </c>
      <c r="N33" s="44" t="s">
        <v>24</v>
      </c>
      <c r="O33" s="45" t="s">
        <v>93</v>
      </c>
      <c r="Q33" s="1"/>
      <c r="R33" s="40" t="s">
        <v>22</v>
      </c>
      <c r="S33" s="41" t="s">
        <v>113</v>
      </c>
      <c r="U33">
        <f>16*7</f>
        <v>112</v>
      </c>
    </row>
    <row r="34" spans="1:21" ht="30" customHeight="1" thickBot="1">
      <c r="A34" s="1"/>
      <c r="B34" s="77" t="s">
        <v>23</v>
      </c>
      <c r="C34" s="78" t="s">
        <v>76</v>
      </c>
      <c r="D34" s="42"/>
      <c r="E34" s="43"/>
      <c r="G34" s="1"/>
      <c r="H34" s="77" t="s">
        <v>23</v>
      </c>
      <c r="I34" s="78" t="s">
        <v>94</v>
      </c>
      <c r="J34" s="42" t="s">
        <v>23</v>
      </c>
      <c r="K34" s="43" t="s">
        <v>86</v>
      </c>
      <c r="L34" s="77" t="s">
        <v>23</v>
      </c>
      <c r="M34" s="78" t="s">
        <v>94</v>
      </c>
      <c r="N34" s="77" t="s">
        <v>23</v>
      </c>
      <c r="O34" s="78" t="s">
        <v>94</v>
      </c>
      <c r="Q34" s="1"/>
      <c r="R34" s="40">
        <v>0.5208333333333334</v>
      </c>
      <c r="S34" s="49" t="s">
        <v>114</v>
      </c>
      <c r="U34">
        <f>16*5</f>
        <v>80</v>
      </c>
    </row>
    <row r="35" spans="1:19" ht="30" customHeight="1" thickBot="1">
      <c r="A35" s="5"/>
      <c r="B35" s="79"/>
      <c r="C35" s="80"/>
      <c r="D35" s="48"/>
      <c r="E35" s="43"/>
      <c r="G35" s="5"/>
      <c r="H35" s="79"/>
      <c r="I35" s="80"/>
      <c r="J35" s="48"/>
      <c r="K35" s="43"/>
      <c r="L35" s="79"/>
      <c r="M35" s="80"/>
      <c r="N35" s="79"/>
      <c r="O35" s="80"/>
      <c r="Q35" s="5"/>
      <c r="R35" s="48"/>
      <c r="S35" s="43"/>
    </row>
    <row r="36" spans="1:15" ht="30" customHeight="1">
      <c r="A36" s="37"/>
      <c r="B36" s="29"/>
      <c r="C36" s="28"/>
      <c r="D36" s="27"/>
      <c r="E36" s="28"/>
      <c r="F36" s="27"/>
      <c r="G36" s="28"/>
      <c r="H36" s="27"/>
      <c r="I36" s="28"/>
      <c r="J36" s="27"/>
      <c r="K36" s="28"/>
      <c r="L36" s="28"/>
      <c r="M36" s="28"/>
      <c r="N36" s="28"/>
      <c r="O36" s="2"/>
    </row>
    <row r="37" spans="1:14" ht="13.5">
      <c r="A37" s="27" t="s">
        <v>51</v>
      </c>
      <c r="B37" s="28"/>
      <c r="C37" s="35" t="s">
        <v>116</v>
      </c>
      <c r="D37" s="36" t="s">
        <v>43</v>
      </c>
      <c r="E37" s="36"/>
      <c r="F37" s="39"/>
      <c r="G37" s="35" t="s">
        <v>117</v>
      </c>
      <c r="H37" s="36" t="s">
        <v>44</v>
      </c>
      <c r="K37" s="35"/>
      <c r="M37" s="35" t="s">
        <v>37</v>
      </c>
      <c r="N37" s="36" t="s">
        <v>52</v>
      </c>
    </row>
    <row r="38" spans="2:10" ht="6.75" customHeight="1" thickBot="1">
      <c r="B38" s="14"/>
      <c r="J38" s="14"/>
    </row>
    <row r="39" spans="1:14" ht="18" customHeight="1">
      <c r="A39" t="s">
        <v>109</v>
      </c>
      <c r="C39" s="3"/>
      <c r="D39" s="81" t="s">
        <v>15</v>
      </c>
      <c r="E39" s="73"/>
      <c r="F39" s="23"/>
      <c r="G39" s="8"/>
      <c r="H39" s="55" t="s">
        <v>9</v>
      </c>
      <c r="I39" s="56"/>
      <c r="J39" s="81" t="s">
        <v>15</v>
      </c>
      <c r="K39" s="73"/>
      <c r="M39" s="54" t="s">
        <v>53</v>
      </c>
      <c r="N39" s="54"/>
    </row>
    <row r="40" spans="3:11" ht="48" customHeight="1">
      <c r="C40" s="4" t="s">
        <v>2</v>
      </c>
      <c r="D40" s="52" t="s">
        <v>11</v>
      </c>
      <c r="E40" s="59"/>
      <c r="F40" s="24"/>
      <c r="G40" s="11" t="s">
        <v>2</v>
      </c>
      <c r="H40" s="52" t="s">
        <v>61</v>
      </c>
      <c r="I40" s="51"/>
      <c r="J40" s="52" t="s">
        <v>11</v>
      </c>
      <c r="K40" s="59"/>
    </row>
    <row r="41" spans="3:19" ht="31.5" customHeight="1">
      <c r="C41" s="4" t="s">
        <v>3</v>
      </c>
      <c r="D41" s="64" t="s">
        <v>62</v>
      </c>
      <c r="E41" s="65"/>
      <c r="F41" s="14"/>
      <c r="G41" s="11" t="s">
        <v>3</v>
      </c>
      <c r="H41" s="64" t="s">
        <v>127</v>
      </c>
      <c r="I41" s="65"/>
      <c r="J41" s="64" t="s">
        <v>128</v>
      </c>
      <c r="K41" s="65"/>
      <c r="M41" s="93" t="s">
        <v>120</v>
      </c>
      <c r="N41" s="94"/>
      <c r="O41" s="94"/>
      <c r="P41" s="94"/>
      <c r="Q41" s="94"/>
      <c r="R41" s="94"/>
      <c r="S41" s="94"/>
    </row>
    <row r="42" spans="3:19" ht="32.25" customHeight="1">
      <c r="C42" s="4" t="s">
        <v>6</v>
      </c>
      <c r="D42" s="52" t="s">
        <v>26</v>
      </c>
      <c r="E42" s="59"/>
      <c r="F42" s="25"/>
      <c r="G42" s="11" t="s">
        <v>6</v>
      </c>
      <c r="H42" s="52" t="s">
        <v>26</v>
      </c>
      <c r="I42" s="59"/>
      <c r="J42" s="52" t="s">
        <v>26</v>
      </c>
      <c r="K42" s="59"/>
      <c r="M42" s="94"/>
      <c r="N42" s="94"/>
      <c r="O42" s="94"/>
      <c r="P42" s="94"/>
      <c r="Q42" s="94"/>
      <c r="R42" s="94"/>
      <c r="S42" s="94"/>
    </row>
    <row r="43" spans="3:19" ht="36" customHeight="1">
      <c r="C43" s="4" t="s">
        <v>1</v>
      </c>
      <c r="D43" s="50" t="s">
        <v>108</v>
      </c>
      <c r="E43" s="51"/>
      <c r="F43" s="26"/>
      <c r="G43" s="11" t="s">
        <v>1</v>
      </c>
      <c r="H43" s="50" t="s">
        <v>108</v>
      </c>
      <c r="I43" s="51"/>
      <c r="J43" s="50" t="s">
        <v>139</v>
      </c>
      <c r="K43" s="51"/>
      <c r="M43" s="94"/>
      <c r="N43" s="94"/>
      <c r="O43" s="94"/>
      <c r="P43" s="94"/>
      <c r="Q43" s="94"/>
      <c r="R43" s="94"/>
      <c r="S43" s="94"/>
    </row>
    <row r="44" spans="3:19" ht="33" customHeight="1">
      <c r="C44" s="4" t="s">
        <v>5</v>
      </c>
      <c r="D44" s="52" t="s">
        <v>66</v>
      </c>
      <c r="E44" s="59"/>
      <c r="F44" s="24"/>
      <c r="G44" s="11" t="s">
        <v>5</v>
      </c>
      <c r="H44" s="52" t="s">
        <v>126</v>
      </c>
      <c r="I44" s="51"/>
      <c r="J44" s="52" t="s">
        <v>129</v>
      </c>
      <c r="K44" s="59"/>
      <c r="M44" s="94"/>
      <c r="N44" s="94"/>
      <c r="O44" s="94"/>
      <c r="P44" s="94"/>
      <c r="Q44" s="94"/>
      <c r="R44" s="94"/>
      <c r="S44" s="94"/>
    </row>
    <row r="45" spans="3:19" ht="15" customHeight="1">
      <c r="C45" s="1"/>
      <c r="D45" s="17" t="s">
        <v>0</v>
      </c>
      <c r="E45" s="18" t="s">
        <v>25</v>
      </c>
      <c r="F45" s="24"/>
      <c r="G45" s="9"/>
      <c r="H45" s="17" t="s">
        <v>0</v>
      </c>
      <c r="I45" s="18" t="s">
        <v>25</v>
      </c>
      <c r="J45" s="17" t="s">
        <v>0</v>
      </c>
      <c r="K45" s="18" t="s">
        <v>25</v>
      </c>
      <c r="M45" s="94"/>
      <c r="N45" s="94"/>
      <c r="O45" s="94"/>
      <c r="P45" s="94"/>
      <c r="Q45" s="94"/>
      <c r="R45" s="94"/>
      <c r="S45" s="94"/>
    </row>
    <row r="46" spans="3:19" ht="45" customHeight="1">
      <c r="C46" s="1"/>
      <c r="D46" s="33">
        <v>0.3541666666666667</v>
      </c>
      <c r="E46" s="34" t="s">
        <v>97</v>
      </c>
      <c r="F46" s="24"/>
      <c r="G46" s="9"/>
      <c r="H46" s="31">
        <v>0.3854166666666667</v>
      </c>
      <c r="I46" s="91" t="s">
        <v>95</v>
      </c>
      <c r="J46" s="87">
        <v>0.3541666666666667</v>
      </c>
      <c r="K46" s="88" t="s">
        <v>95</v>
      </c>
      <c r="M46" s="94"/>
      <c r="N46" s="94"/>
      <c r="O46" s="94"/>
      <c r="P46" s="94"/>
      <c r="Q46" s="94"/>
      <c r="R46" s="94"/>
      <c r="S46" s="94"/>
    </row>
    <row r="47" spans="3:11" ht="48" customHeight="1" thickBot="1">
      <c r="C47" s="5"/>
      <c r="D47" s="30">
        <v>0.4375</v>
      </c>
      <c r="E47" s="82" t="s">
        <v>98</v>
      </c>
      <c r="F47" s="24"/>
      <c r="G47" s="10"/>
      <c r="H47" s="32">
        <v>0.4270833333333333</v>
      </c>
      <c r="I47" s="90" t="s">
        <v>96</v>
      </c>
      <c r="J47" s="30">
        <v>0.4375</v>
      </c>
      <c r="K47" s="89" t="s">
        <v>96</v>
      </c>
    </row>
    <row r="48" spans="1:14" ht="42" customHeight="1">
      <c r="A48" s="22" t="s">
        <v>99</v>
      </c>
      <c r="B48" s="22"/>
      <c r="C48" s="22"/>
      <c r="D48" s="22"/>
      <c r="E48" s="22"/>
      <c r="F48" s="12"/>
      <c r="G48" s="7"/>
      <c r="H48" s="13"/>
      <c r="I48" s="7"/>
      <c r="J48" s="7"/>
      <c r="K48" s="7"/>
      <c r="L48" s="7"/>
      <c r="M48" s="7"/>
      <c r="N48" s="7"/>
    </row>
    <row r="49" spans="1:19" ht="25.5" customHeight="1">
      <c r="A49" s="68" t="s">
        <v>29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2" ht="33.75" customHeight="1">
      <c r="A50" s="69" t="s">
        <v>30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5" ht="38.25" customHeight="1">
      <c r="A51" s="83" t="s">
        <v>100</v>
      </c>
      <c r="B51" s="14"/>
      <c r="C51" s="15"/>
      <c r="D51" s="16"/>
      <c r="E51" s="7"/>
    </row>
    <row r="52" spans="1:5" ht="23.25">
      <c r="A52" s="38"/>
      <c r="B52" s="14"/>
      <c r="C52" s="15"/>
      <c r="D52" s="16"/>
      <c r="E52" s="7"/>
    </row>
    <row r="53" spans="1:5" ht="23.25">
      <c r="A53" s="38"/>
      <c r="B53" s="14"/>
      <c r="C53" s="15"/>
      <c r="D53" s="16"/>
      <c r="E53" s="7"/>
    </row>
    <row r="54" spans="1:5" ht="25.5">
      <c r="A54" s="38"/>
      <c r="B54" s="21"/>
      <c r="C54" s="21"/>
      <c r="D54" s="21"/>
      <c r="E54" s="21"/>
    </row>
    <row r="55" spans="1:3" ht="12.75">
      <c r="A55" s="38"/>
      <c r="B55" s="38"/>
      <c r="C55" s="38"/>
    </row>
  </sheetData>
  <sheetProtection/>
  <mergeCells count="122">
    <mergeCell ref="M41:S46"/>
    <mergeCell ref="L30:M30"/>
    <mergeCell ref="S3:S4"/>
    <mergeCell ref="S5:S6"/>
    <mergeCell ref="N13:O13"/>
    <mergeCell ref="J23:K23"/>
    <mergeCell ref="J24:K24"/>
    <mergeCell ref="J25:K25"/>
    <mergeCell ref="J26:K26"/>
    <mergeCell ref="J27:K27"/>
    <mergeCell ref="N9:O9"/>
    <mergeCell ref="D11:E11"/>
    <mergeCell ref="D12:E12"/>
    <mergeCell ref="N11:O11"/>
    <mergeCell ref="N6:O6"/>
    <mergeCell ref="N10:O10"/>
    <mergeCell ref="N12:O12"/>
    <mergeCell ref="N7:O7"/>
    <mergeCell ref="N8:O8"/>
    <mergeCell ref="A2:M2"/>
    <mergeCell ref="B7:C7"/>
    <mergeCell ref="D6:E6"/>
    <mergeCell ref="D9:E9"/>
    <mergeCell ref="D10:E10"/>
    <mergeCell ref="D8:E8"/>
    <mergeCell ref="A1:O1"/>
    <mergeCell ref="A50:L50"/>
    <mergeCell ref="B8:C8"/>
    <mergeCell ref="B13:C13"/>
    <mergeCell ref="D13:E13"/>
    <mergeCell ref="D7:E7"/>
    <mergeCell ref="B10:C10"/>
    <mergeCell ref="J28:K28"/>
    <mergeCell ref="J29:K29"/>
    <mergeCell ref="J30:K30"/>
    <mergeCell ref="A49:S49"/>
    <mergeCell ref="B6:C6"/>
    <mergeCell ref="B9:C9"/>
    <mergeCell ref="H30:I30"/>
    <mergeCell ref="N30:O30"/>
    <mergeCell ref="H40:I40"/>
    <mergeCell ref="J40:K40"/>
    <mergeCell ref="B11:C11"/>
    <mergeCell ref="B12:C12"/>
    <mergeCell ref="N28:O28"/>
    <mergeCell ref="H29:I29"/>
    <mergeCell ref="L29:M29"/>
    <mergeCell ref="N29:O29"/>
    <mergeCell ref="H44:I44"/>
    <mergeCell ref="D41:E41"/>
    <mergeCell ref="H41:I41"/>
    <mergeCell ref="J41:K41"/>
    <mergeCell ref="D42:E42"/>
    <mergeCell ref="H42:I42"/>
    <mergeCell ref="J42:K42"/>
    <mergeCell ref="N26:O26"/>
    <mergeCell ref="N27:O27"/>
    <mergeCell ref="H28:I28"/>
    <mergeCell ref="L28:M28"/>
    <mergeCell ref="D43:E43"/>
    <mergeCell ref="H43:I43"/>
    <mergeCell ref="J43:K43"/>
    <mergeCell ref="H39:I39"/>
    <mergeCell ref="J39:K39"/>
    <mergeCell ref="D40:E40"/>
    <mergeCell ref="H12:I12"/>
    <mergeCell ref="J12:K12"/>
    <mergeCell ref="H13:I13"/>
    <mergeCell ref="J13:K13"/>
    <mergeCell ref="B23:C23"/>
    <mergeCell ref="N25:O25"/>
    <mergeCell ref="J8:K8"/>
    <mergeCell ref="H9:I9"/>
    <mergeCell ref="J9:K9"/>
    <mergeCell ref="H10:I10"/>
    <mergeCell ref="J10:K10"/>
    <mergeCell ref="H11:I11"/>
    <mergeCell ref="J11:K11"/>
    <mergeCell ref="J44:K44"/>
    <mergeCell ref="D44:E44"/>
    <mergeCell ref="D23:E23"/>
    <mergeCell ref="B24:C24"/>
    <mergeCell ref="D24:E24"/>
    <mergeCell ref="H6:I6"/>
    <mergeCell ref="J6:K6"/>
    <mergeCell ref="H7:I7"/>
    <mergeCell ref="J7:K7"/>
    <mergeCell ref="H8:I8"/>
    <mergeCell ref="H25:I25"/>
    <mergeCell ref="L25:M25"/>
    <mergeCell ref="B25:C25"/>
    <mergeCell ref="D25:E25"/>
    <mergeCell ref="B26:C26"/>
    <mergeCell ref="D26:E26"/>
    <mergeCell ref="H26:I26"/>
    <mergeCell ref="L26:M26"/>
    <mergeCell ref="B29:C29"/>
    <mergeCell ref="D29:E29"/>
    <mergeCell ref="B30:C30"/>
    <mergeCell ref="D30:E30"/>
    <mergeCell ref="H27:I27"/>
    <mergeCell ref="L27:M27"/>
    <mergeCell ref="B27:C27"/>
    <mergeCell ref="D27:E27"/>
    <mergeCell ref="B28:C28"/>
    <mergeCell ref="D28:E28"/>
    <mergeCell ref="R23:S23"/>
    <mergeCell ref="R24:S24"/>
    <mergeCell ref="R25:S25"/>
    <mergeCell ref="R26:S26"/>
    <mergeCell ref="R27:S27"/>
    <mergeCell ref="R28:S28"/>
    <mergeCell ref="R29:S29"/>
    <mergeCell ref="R30:S30"/>
    <mergeCell ref="D39:E39"/>
    <mergeCell ref="M39:N39"/>
    <mergeCell ref="H23:I23"/>
    <mergeCell ref="L23:M23"/>
    <mergeCell ref="N23:O23"/>
    <mergeCell ref="H24:I24"/>
    <mergeCell ref="L24:M24"/>
    <mergeCell ref="N24:O24"/>
  </mergeCells>
  <printOptions/>
  <pageMargins left="0.25" right="0.25" top="0.75" bottom="0.75" header="0.3" footer="0.3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mounaki</dc:creator>
  <cp:keywords/>
  <dc:description/>
  <cp:lastModifiedBy>篠原敬司郎</cp:lastModifiedBy>
  <cp:lastPrinted>2017-08-10T14:09:39Z</cp:lastPrinted>
  <dcterms:created xsi:type="dcterms:W3CDTF">2012-03-23T06:42:23Z</dcterms:created>
  <dcterms:modified xsi:type="dcterms:W3CDTF">2017-08-14T20:05:13Z</dcterms:modified>
  <cp:category/>
  <cp:version/>
  <cp:contentType/>
  <cp:contentStatus/>
</cp:coreProperties>
</file>